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ng Covid\"/>
    </mc:Choice>
  </mc:AlternateContent>
  <xr:revisionPtr revIDLastSave="0" documentId="13_ncr:1_{49A1C2FA-7769-4DEF-9281-EDD7FC5A0A15}" xr6:coauthVersionLast="46" xr6:coauthVersionMax="46" xr10:uidLastSave="{00000000-0000-0000-0000-000000000000}"/>
  <bookViews>
    <workbookView xWindow="-120" yWindow="-120" windowWidth="29040" windowHeight="15840" xr2:uid="{882AE469-668F-4259-A8BF-CEEDA56EC4C8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" i="1" s="1"/>
  <c r="C6" i="1" l="1"/>
  <c r="C10" i="1"/>
  <c r="C14" i="1"/>
  <c r="C18" i="1"/>
  <c r="C22" i="1"/>
  <c r="C26" i="1"/>
  <c r="C3" i="1"/>
  <c r="C7" i="1"/>
  <c r="C11" i="1"/>
  <c r="C15" i="1"/>
  <c r="C19" i="1"/>
  <c r="C23" i="1"/>
  <c r="C27" i="1"/>
  <c r="C4" i="1"/>
  <c r="C28" i="1" s="1"/>
  <c r="C8" i="1"/>
  <c r="C12" i="1"/>
  <c r="C16" i="1"/>
  <c r="C20" i="1"/>
  <c r="C25" i="1"/>
  <c r="C5" i="1"/>
  <c r="C9" i="1"/>
  <c r="C13" i="1"/>
  <c r="C17" i="1"/>
  <c r="C21" i="1"/>
  <c r="C24" i="1"/>
  <c r="E5" i="1"/>
  <c r="D5" i="1"/>
  <c r="E6" i="1"/>
  <c r="D6" i="1"/>
  <c r="E16" i="1"/>
  <c r="D16" i="1"/>
  <c r="E10" i="1"/>
  <c r="D10" i="1"/>
  <c r="E21" i="1"/>
  <c r="D21" i="1"/>
  <c r="E14" i="1"/>
  <c r="D14" i="1"/>
  <c r="E25" i="1"/>
  <c r="D25" i="1"/>
  <c r="E11" i="1"/>
  <c r="D11" i="1"/>
  <c r="E17" i="1"/>
  <c r="D17" i="1"/>
  <c r="E9" i="1"/>
  <c r="D9" i="1"/>
  <c r="E15" i="1"/>
  <c r="D15" i="1"/>
  <c r="E24" i="1"/>
  <c r="D24" i="1"/>
  <c r="E12" i="1"/>
  <c r="D12" i="1"/>
  <c r="E19" i="1"/>
  <c r="D19" i="1"/>
  <c r="E8" i="1"/>
  <c r="D8" i="1"/>
  <c r="E13" i="1"/>
  <c r="D13" i="1"/>
  <c r="E4" i="1"/>
  <c r="D4" i="1"/>
  <c r="E7" i="1"/>
  <c r="D7" i="1"/>
  <c r="E3" i="1"/>
  <c r="D3" i="1"/>
  <c r="E27" i="1"/>
  <c r="D27" i="1"/>
  <c r="E20" i="1"/>
  <c r="D20" i="1"/>
  <c r="D26" i="1"/>
  <c r="E26" i="1"/>
  <c r="D18" i="1"/>
  <c r="E18" i="1"/>
  <c r="D23" i="1"/>
  <c r="E23" i="1"/>
  <c r="E2" i="1"/>
  <c r="E28" i="1"/>
  <c r="D2" i="1"/>
  <c r="D28" i="1"/>
  <c r="D22" i="1"/>
  <c r="E22" i="1"/>
</calcChain>
</file>

<file path=xl/sharedStrings.xml><?xml version="1.0" encoding="utf-8"?>
<sst xmlns="http://schemas.openxmlformats.org/spreadsheetml/2006/main" count="37" uniqueCount="37">
  <si>
    <t>County</t>
  </si>
  <si>
    <t>Dublin</t>
  </si>
  <si>
    <t>Cork</t>
  </si>
  <si>
    <t>Galway</t>
  </si>
  <si>
    <t>Kildare</t>
  </si>
  <si>
    <t>Limerick</t>
  </si>
  <si>
    <t>Meath</t>
  </si>
  <si>
    <t>Donegal</t>
  </si>
  <si>
    <t>Louth</t>
  </si>
  <si>
    <t>Tipperary</t>
  </si>
  <si>
    <t>Wexford</t>
  </si>
  <si>
    <t>Kerry</t>
  </si>
  <si>
    <t>Wicklow</t>
  </si>
  <si>
    <t>Clare</t>
  </si>
  <si>
    <t>Waterford</t>
  </si>
  <si>
    <t>Mayo</t>
  </si>
  <si>
    <t>Westmeath</t>
  </si>
  <si>
    <t>Kilkenny</t>
  </si>
  <si>
    <t>Laois</t>
  </si>
  <si>
    <t>Cavan</t>
  </si>
  <si>
    <t>Offaly</t>
  </si>
  <si>
    <t>Carlow</t>
  </si>
  <si>
    <t>Monaghan</t>
  </si>
  <si>
    <t>Roscommon</t>
  </si>
  <si>
    <t>Sligo</t>
  </si>
  <si>
    <t>Longford</t>
  </si>
  <si>
    <t>Leitrim</t>
  </si>
  <si>
    <t>Total</t>
  </si>
  <si>
    <t>No. infected</t>
  </si>
  <si>
    <t>Long COVID</t>
  </si>
  <si>
    <t>PCR confirmed cases</t>
  </si>
  <si>
    <t>Notes</t>
  </si>
  <si>
    <t>Column B- The total number of PCR confirmed COVID-19 cases by County as of 10th August 2022 https://www.arcgis.com/apps/dashboards/864dbfa128084c8e9844071d1c76118e</t>
  </si>
  <si>
    <t>proportion of +ves</t>
  </si>
  <si>
    <t>Column C- The County proportion of PCR all confirmed COVID-19 cases as of 10th August 2022</t>
  </si>
  <si>
    <t>Column D- The estimated number of adults infected with COVID-19 distributed by the County proportion of PCR all confirmed COVID-19 cases as of 10th August 2022  (based on an infection rate of 69% based on HPSC study of blood donors https://www.hpsc.ie/news/title-22296-en.html )</t>
  </si>
  <si>
    <t>Column E- The estimated number of adults with Long COVID (12.7%) based on The Lancet paper by Ballering, A.V. et al 2022  https://www.thelancet.com/journals/lancet/article/PIIS0140-6736(22)01214-4/fulltext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</si>
</sst>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9BF2F-EF38-4E3C-A7B6-5BF27CB2D438}">
  <dimension ref="A1:E35"/>
  <sheetViews>
    <sheetView tabSelected="1" workbookViewId="0">
      <selection activeCell="G1" sqref="G1:G28"/>
    </sheetView>
  </sheetViews>
  <sheetFormatPr defaultRowHeight="15" x14ac:dyDescent="0.25"/>
  <sheetData>
    <row r="1" spans="1:5" x14ac:dyDescent="0.25">
      <c r="A1" t="s">
        <v>0</v>
      </c>
      <c r="B1" t="s">
        <v>30</v>
      </c>
      <c r="C1" t="s">
        <v>33</v>
      </c>
      <c r="D1" t="s">
        <v>28</v>
      </c>
      <c r="E1" t="s">
        <v>29</v>
      </c>
    </row>
    <row r="2" spans="1:5" x14ac:dyDescent="0.25">
      <c r="A2" t="s">
        <v>1</v>
      </c>
      <c r="B2">
        <v>493839</v>
      </c>
      <c r="C2">
        <f>B2/B28</f>
        <v>0.29915331396077877</v>
      </c>
      <c r="D2">
        <f ca="1">C2*D28</f>
        <v>792522.64325786033</v>
      </c>
      <c r="E2">
        <f t="shared" ref="E2:G27" ca="1" si="0">D2*0.127</f>
        <v>100650.37569374827</v>
      </c>
    </row>
    <row r="3" spans="1:5" x14ac:dyDescent="0.25">
      <c r="A3" t="s">
        <v>2</v>
      </c>
      <c r="B3">
        <v>168052</v>
      </c>
      <c r="C3">
        <f>B3/B28</f>
        <v>0.10180101757402067</v>
      </c>
      <c r="D3">
        <f ca="1">C3*D28</f>
        <v>269693.18997642945</v>
      </c>
      <c r="E3">
        <f t="shared" ca="1" si="0"/>
        <v>34251.035127006544</v>
      </c>
    </row>
    <row r="4" spans="1:5" x14ac:dyDescent="0.25">
      <c r="A4" t="s">
        <v>3</v>
      </c>
      <c r="B4">
        <v>89517</v>
      </c>
      <c r="C4">
        <f>B4/B28</f>
        <v>5.4226797004341562E-2</v>
      </c>
      <c r="D4">
        <f ca="1">C4*D28</f>
        <v>143658.66093304474</v>
      </c>
      <c r="E4">
        <f t="shared" ca="1" si="0"/>
        <v>18244.649938496681</v>
      </c>
    </row>
    <row r="5" spans="1:5" x14ac:dyDescent="0.25">
      <c r="A5" t="s">
        <v>4</v>
      </c>
      <c r="B5">
        <v>82387</v>
      </c>
      <c r="C5">
        <f>B5/B28</f>
        <v>4.9907650220591487E-2</v>
      </c>
      <c r="D5">
        <f ca="1">C5*D28</f>
        <v>132216.29520974515</v>
      </c>
      <c r="E5">
        <f t="shared" ca="1" si="0"/>
        <v>16791.469491637636</v>
      </c>
    </row>
    <row r="6" spans="1:5" x14ac:dyDescent="0.25">
      <c r="A6" t="s">
        <v>5</v>
      </c>
      <c r="B6" s="1">
        <v>70248</v>
      </c>
      <c r="C6">
        <f>B6/B28</f>
        <v>4.255419681134294E-2</v>
      </c>
      <c r="D6">
        <f ca="1">C6*D28</f>
        <v>112735.38672234913</v>
      </c>
      <c r="E6">
        <f t="shared" ca="1" si="0"/>
        <v>14317.394113738339</v>
      </c>
    </row>
    <row r="7" spans="1:5" x14ac:dyDescent="0.25">
      <c r="A7" t="s">
        <v>6</v>
      </c>
      <c r="B7">
        <v>69039</v>
      </c>
      <c r="C7">
        <f>B7/B28</f>
        <v>4.1821819748011406E-2</v>
      </c>
      <c r="D7">
        <f ca="1">C7*D28</f>
        <v>110795.15949100703</v>
      </c>
      <c r="E7">
        <f t="shared" ca="1" si="0"/>
        <v>14070.985255357893</v>
      </c>
    </row>
    <row r="8" spans="1:5" x14ac:dyDescent="0.25">
      <c r="A8" t="s">
        <v>7</v>
      </c>
      <c r="B8">
        <v>59334</v>
      </c>
      <c r="C8">
        <f>B8/B28</f>
        <v>3.5942812800424523E-2</v>
      </c>
      <c r="D8">
        <f ca="1">C8*D28</f>
        <v>95220.382584327861</v>
      </c>
      <c r="E8">
        <f t="shared" ca="1" si="0"/>
        <v>12092.988588209639</v>
      </c>
    </row>
    <row r="9" spans="1:5" x14ac:dyDescent="0.25">
      <c r="A9" t="s">
        <v>8</v>
      </c>
      <c r="B9">
        <v>52665</v>
      </c>
      <c r="C9">
        <f>B9/B28</f>
        <v>3.1902926418821545E-2</v>
      </c>
      <c r="D9">
        <f ca="1">C9*D28</f>
        <v>84517.838824343999</v>
      </c>
      <c r="E9">
        <f t="shared" ca="1" si="0"/>
        <v>10733.765530691688</v>
      </c>
    </row>
    <row r="10" spans="1:5" x14ac:dyDescent="0.25">
      <c r="A10" t="s">
        <v>9</v>
      </c>
      <c r="B10">
        <v>51572</v>
      </c>
      <c r="C10">
        <f>B10/B28</f>
        <v>3.1240818784229844E-2</v>
      </c>
      <c r="D10">
        <f ca="1">C10*D28</f>
        <v>82763.770698738605</v>
      </c>
      <c r="E10">
        <f t="shared" ca="1" si="0"/>
        <v>10510.998878739803</v>
      </c>
    </row>
    <row r="11" spans="1:5" x14ac:dyDescent="0.25">
      <c r="A11" t="s">
        <v>10</v>
      </c>
      <c r="B11">
        <v>44615</v>
      </c>
      <c r="C11">
        <f>B11/B28</f>
        <v>2.7026470372652107E-2</v>
      </c>
      <c r="D11">
        <f ca="1">C11*D28</f>
        <v>71599.038814167041</v>
      </c>
      <c r="E11">
        <f t="shared" ca="1" si="0"/>
        <v>9093.0779293992146</v>
      </c>
    </row>
    <row r="12" spans="1:5" x14ac:dyDescent="0.25">
      <c r="A12" t="s">
        <v>11</v>
      </c>
      <c r="B12">
        <v>44531</v>
      </c>
      <c r="C12">
        <f>B12/B28</f>
        <v>2.6975585613909468E-2</v>
      </c>
      <c r="D12">
        <f ca="1">C12*D28</f>
        <v>71464.233944495631</v>
      </c>
      <c r="E12">
        <f t="shared" ca="1" si="0"/>
        <v>9075.9577109509446</v>
      </c>
    </row>
    <row r="13" spans="1:5" x14ac:dyDescent="0.25">
      <c r="A13" t="s">
        <v>12</v>
      </c>
      <c r="B13">
        <v>42373</v>
      </c>
      <c r="C13">
        <f>B13/B28</f>
        <v>2.5668331930973613E-2</v>
      </c>
      <c r="D13">
        <f ca="1">C13*D28</f>
        <v>68001.032649841989</v>
      </c>
      <c r="E13">
        <f t="shared" ca="1" si="0"/>
        <v>8636.1311465299332</v>
      </c>
    </row>
    <row r="14" spans="1:5" x14ac:dyDescent="0.25">
      <c r="A14" t="s">
        <v>13</v>
      </c>
      <c r="B14">
        <v>41055</v>
      </c>
      <c r="C14">
        <f>B14/B28</f>
        <v>2.4869925835464133E-2</v>
      </c>
      <c r="D14">
        <f ca="1">C14*D28</f>
        <v>65885.880051902452</v>
      </c>
      <c r="E14">
        <f t="shared" ca="1" si="0"/>
        <v>8367.5067665916122</v>
      </c>
    </row>
    <row r="15" spans="1:5" x14ac:dyDescent="0.25">
      <c r="A15" t="s">
        <v>14</v>
      </c>
      <c r="B15">
        <v>40589</v>
      </c>
      <c r="C15">
        <f>B15/B28</f>
        <v>2.4587636578629977E-2</v>
      </c>
      <c r="D15">
        <f ca="1">C15*D28</f>
        <v>65138.033989201525</v>
      </c>
      <c r="E15">
        <f t="shared" ca="1" si="0"/>
        <v>8272.5303166285939</v>
      </c>
    </row>
    <row r="16" spans="1:5" x14ac:dyDescent="0.25">
      <c r="A16" t="s">
        <v>15</v>
      </c>
      <c r="B16">
        <v>40373</v>
      </c>
      <c r="C16">
        <f>B16/B28</f>
        <v>2.4456790056148908E-2</v>
      </c>
      <c r="D16">
        <f ca="1">C16*D28</f>
        <v>64791.39289576075</v>
      </c>
      <c r="E16">
        <f t="shared" ca="1" si="0"/>
        <v>8228.5068977616156</v>
      </c>
    </row>
    <row r="17" spans="1:5" x14ac:dyDescent="0.25">
      <c r="A17" t="s">
        <v>16</v>
      </c>
      <c r="B17">
        <v>34801</v>
      </c>
      <c r="C17">
        <f>B17/B28</f>
        <v>2.1081434392887281E-2</v>
      </c>
      <c r="D17">
        <f ca="1">C17*D28</f>
        <v>55849.33654089045</v>
      </c>
      <c r="E17">
        <f t="shared" ca="1" si="0"/>
        <v>7092.865740693087</v>
      </c>
    </row>
    <row r="18" spans="1:5" x14ac:dyDescent="0.25">
      <c r="A18" t="s">
        <v>17</v>
      </c>
      <c r="B18">
        <v>31039</v>
      </c>
      <c r="C18">
        <f>B18/B28</f>
        <v>1.8802524126342011E-2</v>
      </c>
      <c r="D18">
        <f ca="1">C18*D28</f>
        <v>49812.004163463658</v>
      </c>
      <c r="E18">
        <f t="shared" ca="1" si="0"/>
        <v>6326.1245287598849</v>
      </c>
    </row>
    <row r="19" spans="1:5" x14ac:dyDescent="0.25">
      <c r="A19" t="s">
        <v>18</v>
      </c>
      <c r="B19">
        <v>28901</v>
      </c>
      <c r="C19">
        <f>B19/B28</f>
        <v>1.75073858621544E-2</v>
      </c>
      <c r="D19">
        <f ca="1">C19*D28</f>
        <v>46380.899266350818</v>
      </c>
      <c r="E19">
        <f t="shared" ca="1" si="0"/>
        <v>5890.3742068265537</v>
      </c>
    </row>
    <row r="20" spans="1:5" x14ac:dyDescent="0.25">
      <c r="A20" t="s">
        <v>19</v>
      </c>
      <c r="B20">
        <v>26053</v>
      </c>
      <c r="C20">
        <f>B20/B28</f>
        <v>1.5782150232404021E-2</v>
      </c>
      <c r="D20">
        <f ca="1">C20*D28</f>
        <v>41810.372256539151</v>
      </c>
      <c r="E20">
        <f t="shared" ca="1" si="0"/>
        <v>5309.9172765804724</v>
      </c>
    </row>
    <row r="21" spans="1:5" x14ac:dyDescent="0.25">
      <c r="A21" t="s">
        <v>20</v>
      </c>
      <c r="B21">
        <v>25955</v>
      </c>
      <c r="C21">
        <f>B21/B28</f>
        <v>1.5722784680537609E-2</v>
      </c>
      <c r="D21">
        <f ca="1">C21*D28</f>
        <v>41653.099908589167</v>
      </c>
      <c r="E21">
        <f t="shared" ca="1" si="0"/>
        <v>5289.9436883908247</v>
      </c>
    </row>
    <row r="22" spans="1:5" x14ac:dyDescent="0.25">
      <c r="A22" t="s">
        <v>21</v>
      </c>
      <c r="B22">
        <v>23307</v>
      </c>
      <c r="C22">
        <f>B22/B28</f>
        <v>1.4118703238269701E-2</v>
      </c>
      <c r="D22">
        <f ca="1">C22*D28</f>
        <v>37403.536874185615</v>
      </c>
      <c r="E22">
        <f t="shared" ca="1" si="0"/>
        <v>4750.2491830215731</v>
      </c>
    </row>
    <row r="23" spans="1:5" x14ac:dyDescent="0.25">
      <c r="A23" t="s">
        <v>22</v>
      </c>
      <c r="B23" s="1">
        <v>22885</v>
      </c>
      <c r="C23">
        <f>B23/B28</f>
        <v>1.3863067902681688E-2</v>
      </c>
      <c r="D23">
        <f ca="1">C23*D28</f>
        <v>36726.302886074482</v>
      </c>
      <c r="E23">
        <f t="shared" ca="1" si="0"/>
        <v>4664.2404665314589</v>
      </c>
    </row>
    <row r="24" spans="1:5" x14ac:dyDescent="0.25">
      <c r="A24" t="s">
        <v>23</v>
      </c>
      <c r="B24">
        <v>22013</v>
      </c>
      <c r="C24">
        <f>B24/B28</f>
        <v>1.3334835645258116E-2</v>
      </c>
      <c r="D24">
        <f ca="1">C24*D28</f>
        <v>35326.899953295062</v>
      </c>
      <c r="E24">
        <f t="shared" ca="1" si="0"/>
        <v>4486.5162940684731</v>
      </c>
    </row>
    <row r="25" spans="1:5" x14ac:dyDescent="0.25">
      <c r="A25" t="s">
        <v>24</v>
      </c>
      <c r="B25">
        <v>20626</v>
      </c>
      <c r="C25">
        <f>B25/B28</f>
        <v>1.2494631355067183E-2</v>
      </c>
      <c r="D25">
        <f ca="1">C25*D28</f>
        <v>33101.014783839724</v>
      </c>
      <c r="E25">
        <f t="shared" ca="1" si="0"/>
        <v>4203.8288775476449</v>
      </c>
    </row>
    <row r="26" spans="1:5" x14ac:dyDescent="0.25">
      <c r="A26" t="s">
        <v>25</v>
      </c>
      <c r="B26">
        <v>14844</v>
      </c>
      <c r="C26">
        <f>B26/B28</f>
        <v>8.9920637949489606E-3</v>
      </c>
      <c r="D26">
        <f ca="1">C26*D28</f>
        <v>23821.946254790892</v>
      </c>
      <c r="E26">
        <f t="shared" ca="1" si="0"/>
        <v>3025.3871743584432</v>
      </c>
    </row>
    <row r="27" spans="1:5" x14ac:dyDescent="0.25">
      <c r="A27" t="s">
        <v>26</v>
      </c>
      <c r="B27" s="1">
        <v>10176</v>
      </c>
      <c r="C27">
        <f>B27/B28</f>
        <v>6.1643250591080995E-3</v>
      </c>
      <c r="D27">
        <f ca="1">C27*D28</f>
        <v>16330.6470687653</v>
      </c>
      <c r="E27">
        <f t="shared" ca="1" si="0"/>
        <v>2073.9921777331933</v>
      </c>
    </row>
    <row r="28" spans="1:5" x14ac:dyDescent="0.25">
      <c r="A28" t="s">
        <v>27</v>
      </c>
      <c r="B28">
        <f>SUM(B2:B27)</f>
        <v>1650789</v>
      </c>
      <c r="C28">
        <f>SUM(C2:C27)</f>
        <v>0.99999999999999989</v>
      </c>
      <c r="D28">
        <f ca="1">SUM(D2:D27)</f>
        <v>2649219.0000000005</v>
      </c>
      <c r="E28">
        <f ca="1">SUM(E2:E27)</f>
        <v>336450.81299999997</v>
      </c>
    </row>
    <row r="31" spans="1:5" x14ac:dyDescent="0.25">
      <c r="A31" t="s">
        <v>31</v>
      </c>
    </row>
    <row r="32" spans="1:5" x14ac:dyDescent="0.25">
      <c r="A32" t="s">
        <v>32</v>
      </c>
    </row>
    <row r="33" spans="1:1" x14ac:dyDescent="0.25">
      <c r="A33" t="s">
        <v>34</v>
      </c>
    </row>
    <row r="34" spans="1:1" x14ac:dyDescent="0.25">
      <c r="A34" t="s">
        <v>35</v>
      </c>
    </row>
    <row r="35" spans="1:1" x14ac:dyDescent="0.25">
      <c r="A35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Naughten</dc:creator>
  <cp:lastModifiedBy>Denis Naughten</cp:lastModifiedBy>
  <dcterms:created xsi:type="dcterms:W3CDTF">2022-08-13T09:48:17Z</dcterms:created>
  <dcterms:modified xsi:type="dcterms:W3CDTF">2022-08-13T12:21:20Z</dcterms:modified>
</cp:coreProperties>
</file>